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00" activeTab="0"/>
  </bookViews>
  <sheets>
    <sheet name="25-5" sheetId="1" r:id="rId1"/>
  </sheets>
  <definedNames>
    <definedName name="_xlnm.Print_Titles" localSheetId="0">'25-5'!$4:$5</definedName>
  </definedNames>
  <calcPr fullCalcOnLoad="1"/>
</workbook>
</file>

<file path=xl/comments1.xml><?xml version="1.0" encoding="utf-8"?>
<comments xmlns="http://schemas.openxmlformats.org/spreadsheetml/2006/main">
  <authors>
    <author>nguyenminh8x</author>
  </authors>
  <commentList>
    <comment ref="K26" authorId="0">
      <text>
        <r>
          <rPr>
            <b/>
            <sz val="9"/>
            <rFont val="Tahoma"/>
            <family val="2"/>
          </rPr>
          <t>Dưới 1m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<sst xmlns="http://schemas.openxmlformats.org/spreadsheetml/2006/main" count="101" uniqueCount="83">
  <si>
    <t>TT</t>
  </si>
  <si>
    <t>Đơn vị</t>
  </si>
  <si>
    <t>Tổng cộng</t>
  </si>
  <si>
    <t xml:space="preserve">  Loại thiệt hại</t>
  </si>
  <si>
    <t>(2)</t>
  </si>
  <si>
    <t>(3)</t>
  </si>
  <si>
    <t>(4)</t>
  </si>
  <si>
    <t>I</t>
  </si>
  <si>
    <t>Mường Lát</t>
  </si>
  <si>
    <t>III</t>
  </si>
  <si>
    <t>IV</t>
  </si>
  <si>
    <t>cái</t>
  </si>
  <si>
    <t>ha</t>
  </si>
  <si>
    <t>V</t>
  </si>
  <si>
    <t>VI</t>
  </si>
  <si>
    <t>THIỆT HẠI VỀ NHÀ Ở</t>
  </si>
  <si>
    <t>THIỆT HẠI VỀ GIAO THÔNG</t>
  </si>
  <si>
    <t>THIỆT HẠI VỀ THỦY SẢN</t>
  </si>
  <si>
    <t>m</t>
  </si>
  <si>
    <t>(5)</t>
  </si>
  <si>
    <t>Diện tích lúa bị ngập</t>
  </si>
  <si>
    <t>(6)</t>
  </si>
  <si>
    <t>(7)</t>
  </si>
  <si>
    <t>(8)</t>
  </si>
  <si>
    <t>(9)</t>
  </si>
  <si>
    <t>(10)</t>
  </si>
  <si>
    <t>THIỆT HẠI KHÁC</t>
  </si>
  <si>
    <t>(11)</t>
  </si>
  <si>
    <t>Thiệu Hóa</t>
  </si>
  <si>
    <t>THIỆT HẠI VỀ NÔNG, LÂM NGHIỆP</t>
  </si>
  <si>
    <t>1.1</t>
  </si>
  <si>
    <t>TP. Sầm Sơn</t>
  </si>
  <si>
    <t>TP. Thanh Hóa</t>
  </si>
  <si>
    <t>2.1</t>
  </si>
  <si>
    <t>2.2</t>
  </si>
  <si>
    <t>Tường rào bị đổ</t>
  </si>
  <si>
    <t>Diện tích mạ bị ngập</t>
  </si>
  <si>
    <t>Nhà bị đất đá tràn vào</t>
  </si>
  <si>
    <t>Diện tích hoa màu bị ngập</t>
  </si>
  <si>
    <t xml:space="preserve">                                                                 Huyện                                  </t>
  </si>
  <si>
    <t>PHỤ LỤC: TỔNG HỢP THIỆT HẠI DO MƯA LỚN GÂY RA TRÊN ĐỊA BÀN TỈNH THANH HÓA</t>
  </si>
  <si>
    <t>Thọ Xuân</t>
  </si>
  <si>
    <t>Ao nuôi cá bị tràn</t>
  </si>
  <si>
    <t>Quan Sơn</t>
  </si>
  <si>
    <t>Thường Xuân</t>
  </si>
  <si>
    <t>II</t>
  </si>
  <si>
    <t>Thạch Thành</t>
  </si>
  <si>
    <t>Hà Trung</t>
  </si>
  <si>
    <t>Nông Cống</t>
  </si>
  <si>
    <t>Ngọc Lặc</t>
  </si>
  <si>
    <t>Diện tích hoa màu bị thiệt hại</t>
  </si>
  <si>
    <t>THIỆT HẠI VỀ CHĂN NUÔI</t>
  </si>
  <si>
    <t>con</t>
  </si>
  <si>
    <t>Cầu tạm bị cuốn trôi</t>
  </si>
  <si>
    <t>VII</t>
  </si>
  <si>
    <t>(12)</t>
  </si>
  <si>
    <t>Kênh mương nội đồng bị sập, hư hỏng</t>
  </si>
  <si>
    <t>Yên Định</t>
  </si>
  <si>
    <t>(13)</t>
  </si>
  <si>
    <t>Diện tích cây ăn quả bị thiệt hại</t>
  </si>
  <si>
    <t>Như Xuân</t>
  </si>
  <si>
    <t>Sạt taluy âm</t>
  </si>
  <si>
    <t>Sạt taluy dương</t>
  </si>
  <si>
    <t>m³</t>
  </si>
  <si>
    <t>Trên các tuyến đường tỉnh</t>
  </si>
  <si>
    <t>Trên các tuyến đường Quốc lộ</t>
  </si>
  <si>
    <t>Sa bồi mặt đường</t>
  </si>
  <si>
    <t>1.2</t>
  </si>
  <si>
    <t>2.3</t>
  </si>
  <si>
    <t>(Kèm theo Báo cáo số            /BC-PCTT,TKCN &amp;PTDS ngày 25/5/2022 của Văn phòng Thường trực Chỉ huy PCTT tỉnh Thanh Hóa)</t>
  </si>
  <si>
    <t>Quan Hoá</t>
  </si>
  <si>
    <t>Diện tích cây lâm nghiệp bị ảnh hưởng</t>
  </si>
  <si>
    <t>Thuyền nhỏ bị cuốn trôi</t>
  </si>
  <si>
    <t>(14)</t>
  </si>
  <si>
    <t>(15)</t>
  </si>
  <si>
    <t>Gia súc bị chết, cuốn trôi</t>
  </si>
  <si>
    <t>Gia cầm bị chết, cuốn trôi (gà)</t>
  </si>
  <si>
    <t>Diện tích cây ăn quả bị ngập</t>
  </si>
  <si>
    <t>THIỆT HẠI VỀ THUỶ LỢI</t>
  </si>
  <si>
    <t>Bò</t>
  </si>
  <si>
    <t>Lợn</t>
  </si>
  <si>
    <t>Diện tích cây hằng năm bị ngập (mía, sen)</t>
  </si>
  <si>
    <t>(1)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</si>
</sst>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[$-409]dddd\,\ mmmm\ dd\,\ yyyy"/>
    <numFmt numFmtId="180" formatCode="_(* #,##0.0_);_(* \(#,##0.0\);_(* &quot;-&quot;??_);_(@_)"/>
    <numFmt numFmtId="181" formatCode="0.0000"/>
    <numFmt numFmtId="182" formatCode="0.000"/>
    <numFmt numFmtId="183" formatCode="0.0"/>
    <numFmt numFmtId="184" formatCode="_(* #,##0.000_);_(* \(#,##0.000\);_(* &quot;-&quot;??_);_(@_)"/>
    <numFmt numFmtId="185" formatCode="#,##0.000"/>
    <numFmt numFmtId="186" formatCode="#,##0.0"/>
    <numFmt numFmtId="187" formatCode="_(* #,##0.0000_);_(* \(#,##0.0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"/>
    <numFmt numFmtId="193" formatCode="0.00_);\(0.00\)"/>
    <numFmt numFmtId="194" formatCode="0.00_);[Red]\(0.00\)"/>
    <numFmt numFmtId="195" formatCode="0_);[Red]\(0\)"/>
    <numFmt numFmtId="196" formatCode="0_);\(0\)"/>
    <numFmt numFmtId="197" formatCode="_-* #,##0.0_-;\-* #,##0.0_-;_-* &quot;-&quot;??_-;_-@_-"/>
    <numFmt numFmtId="198" formatCode="_-* #,##0_-;\-* #,##0_-;_-* &quot;-&quot;??_-;_-@_-"/>
    <numFmt numFmtId="199" formatCode="#,##0.0;\-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78" fontId="8" fillId="0" borderId="10" xfId="42" applyNumberFormat="1" applyFont="1" applyFill="1" applyBorder="1" applyAlignment="1">
      <alignment horizontal="center" vertical="center" wrapText="1"/>
    </xf>
    <xf numFmtId="178" fontId="8" fillId="0" borderId="10" xfId="44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left" vertic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8" fontId="4" fillId="0" borderId="0" xfId="42" applyNumberFormat="1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/>
    </xf>
    <xf numFmtId="0" fontId="16" fillId="0" borderId="15" xfId="42" applyNumberFormat="1" applyFont="1" applyFill="1" applyBorder="1" applyAlignment="1">
      <alignment/>
    </xf>
    <xf numFmtId="0" fontId="16" fillId="0" borderId="16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9" fillId="0" borderId="16" xfId="42" applyNumberFormat="1" applyFont="1" applyFill="1" applyBorder="1" applyAlignment="1">
      <alignment/>
    </xf>
    <xf numFmtId="0" fontId="9" fillId="0" borderId="16" xfId="42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0" fontId="4" fillId="0" borderId="17" xfId="42" applyNumberFormat="1" applyFont="1" applyFill="1" applyBorder="1" applyAlignment="1">
      <alignment/>
    </xf>
    <xf numFmtId="183" fontId="9" fillId="0" borderId="16" xfId="42" applyNumberFormat="1" applyFont="1" applyFill="1" applyBorder="1" applyAlignment="1">
      <alignment/>
    </xf>
    <xf numFmtId="2" fontId="9" fillId="0" borderId="16" xfId="42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/>
    </xf>
    <xf numFmtId="4" fontId="8" fillId="0" borderId="16" xfId="42" applyNumberFormat="1" applyFont="1" applyFill="1" applyBorder="1" applyAlignment="1">
      <alignment horizontal="center"/>
    </xf>
    <xf numFmtId="4" fontId="9" fillId="0" borderId="16" xfId="42" applyNumberFormat="1" applyFont="1" applyFill="1" applyBorder="1" applyAlignment="1">
      <alignment horizontal="center"/>
    </xf>
    <xf numFmtId="171" fontId="12" fillId="0" borderId="0" xfId="42" applyFont="1" applyFill="1" applyAlignment="1">
      <alignment/>
    </xf>
    <xf numFmtId="0" fontId="12" fillId="0" borderId="0" xfId="0" applyFont="1" applyFill="1" applyAlignment="1">
      <alignment/>
    </xf>
    <xf numFmtId="178" fontId="14" fillId="0" borderId="0" xfId="42" applyNumberFormat="1" applyFont="1" applyFill="1" applyAlignment="1">
      <alignment/>
    </xf>
    <xf numFmtId="0" fontId="15" fillId="0" borderId="0" xfId="0" applyFont="1" applyFill="1" applyAlignment="1">
      <alignment/>
    </xf>
    <xf numFmtId="171" fontId="14" fillId="0" borderId="0" xfId="42" applyFont="1" applyFill="1" applyAlignment="1">
      <alignment/>
    </xf>
    <xf numFmtId="0" fontId="16" fillId="0" borderId="16" xfId="42" applyNumberFormat="1" applyFont="1" applyFill="1" applyBorder="1" applyAlignment="1">
      <alignment/>
    </xf>
    <xf numFmtId="0" fontId="16" fillId="0" borderId="17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center"/>
    </xf>
    <xf numFmtId="171" fontId="4" fillId="0" borderId="0" xfId="42" applyFont="1" applyFill="1" applyAlignment="1">
      <alignment/>
    </xf>
    <xf numFmtId="4" fontId="8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19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742950"/>
          <a:ext cx="21812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view="pageLayout" workbookViewId="0" topLeftCell="A1">
      <selection activeCell="B34" sqref="B34"/>
    </sheetView>
  </sheetViews>
  <sheetFormatPr defaultColWidth="9.140625" defaultRowHeight="15"/>
  <cols>
    <col min="1" max="1" width="5.140625" style="14" customWidth="1"/>
    <col min="2" max="2" width="32.7109375" style="1" customWidth="1"/>
    <col min="3" max="3" width="5.28125" style="14" customWidth="1"/>
    <col min="4" max="4" width="10.28125" style="51" customWidth="1"/>
    <col min="5" max="5" width="6.140625" style="14" customWidth="1"/>
    <col min="6" max="6" width="7.00390625" style="14" customWidth="1"/>
    <col min="7" max="7" width="8.140625" style="1" customWidth="1"/>
    <col min="8" max="8" width="6.140625" style="1" customWidth="1"/>
    <col min="9" max="9" width="6.00390625" style="1" customWidth="1"/>
    <col min="10" max="10" width="9.00390625" style="1" customWidth="1"/>
    <col min="11" max="11" width="6.421875" style="1" customWidth="1"/>
    <col min="12" max="12" width="7.7109375" style="15" customWidth="1"/>
    <col min="13" max="13" width="6.140625" style="15" customWidth="1"/>
    <col min="14" max="14" width="6.7109375" style="15" customWidth="1"/>
    <col min="15" max="15" width="7.00390625" style="15" customWidth="1"/>
    <col min="16" max="16" width="5.8515625" style="15" customWidth="1"/>
    <col min="17" max="17" width="8.140625" style="15" customWidth="1"/>
    <col min="18" max="18" width="5.7109375" style="15" customWidth="1"/>
    <col min="19" max="19" width="11.28125" style="1" customWidth="1"/>
    <col min="20" max="20" width="11.140625" style="15" customWidth="1"/>
    <col min="21" max="21" width="12.57421875" style="11" customWidth="1"/>
    <col min="22" max="22" width="13.8515625" style="52" customWidth="1"/>
    <col min="23" max="23" width="12.8515625" style="52" customWidth="1"/>
    <col min="24" max="24" width="7.7109375" style="1" customWidth="1"/>
    <col min="25" max="25" width="11.140625" style="1" customWidth="1"/>
    <col min="26" max="16384" width="9.140625" style="1" customWidth="1"/>
  </cols>
  <sheetData>
    <row r="1" spans="1:23" s="45" customFormat="1" ht="29.2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8"/>
      <c r="T1" s="8"/>
      <c r="U1" s="8"/>
      <c r="V1" s="44"/>
      <c r="W1" s="44"/>
    </row>
    <row r="2" spans="1:23" s="45" customFormat="1" ht="18.75" customHeight="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9"/>
      <c r="T2" s="9"/>
      <c r="U2" s="9"/>
      <c r="V2" s="44"/>
      <c r="W2" s="44"/>
    </row>
    <row r="3" spans="1:23" s="10" customFormat="1" ht="10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46"/>
      <c r="U3" s="47"/>
      <c r="V3" s="48"/>
      <c r="W3" s="48"/>
    </row>
    <row r="4" spans="1:23" ht="63">
      <c r="A4" s="58" t="s">
        <v>0</v>
      </c>
      <c r="B4" s="7" t="s">
        <v>39</v>
      </c>
      <c r="C4" s="59" t="s">
        <v>1</v>
      </c>
      <c r="D4" s="38" t="s">
        <v>2</v>
      </c>
      <c r="E4" s="2" t="s">
        <v>31</v>
      </c>
      <c r="F4" s="2" t="s">
        <v>32</v>
      </c>
      <c r="G4" s="3" t="s">
        <v>41</v>
      </c>
      <c r="H4" s="3" t="s">
        <v>70</v>
      </c>
      <c r="I4" s="3" t="s">
        <v>43</v>
      </c>
      <c r="J4" s="3" t="s">
        <v>44</v>
      </c>
      <c r="K4" s="4" t="s">
        <v>49</v>
      </c>
      <c r="L4" s="2" t="s">
        <v>28</v>
      </c>
      <c r="M4" s="2" t="s">
        <v>48</v>
      </c>
      <c r="N4" s="2" t="s">
        <v>46</v>
      </c>
      <c r="O4" s="2" t="s">
        <v>47</v>
      </c>
      <c r="P4" s="2" t="s">
        <v>57</v>
      </c>
      <c r="Q4" s="2" t="s">
        <v>8</v>
      </c>
      <c r="R4" s="2" t="s">
        <v>60</v>
      </c>
      <c r="T4" s="1"/>
      <c r="U4" s="1"/>
      <c r="V4" s="1"/>
      <c r="W4" s="1"/>
    </row>
    <row r="5" spans="1:23" ht="15.75">
      <c r="A5" s="58"/>
      <c r="B5" s="5" t="s">
        <v>3</v>
      </c>
      <c r="C5" s="59"/>
      <c r="D5" s="6" t="s">
        <v>82</v>
      </c>
      <c r="E5" s="6" t="s">
        <v>4</v>
      </c>
      <c r="F5" s="6" t="s">
        <v>5</v>
      </c>
      <c r="G5" s="6" t="s">
        <v>6</v>
      </c>
      <c r="H5" s="6" t="s">
        <v>19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27</v>
      </c>
      <c r="O5" s="6" t="s">
        <v>55</v>
      </c>
      <c r="P5" s="6" t="s">
        <v>58</v>
      </c>
      <c r="Q5" s="6" t="s">
        <v>73</v>
      </c>
      <c r="R5" s="6" t="s">
        <v>74</v>
      </c>
      <c r="T5" s="1"/>
      <c r="U5" s="1"/>
      <c r="V5" s="1"/>
      <c r="W5" s="1"/>
    </row>
    <row r="6" spans="1:18" s="11" customFormat="1" ht="18.75" customHeight="1">
      <c r="A6" s="16" t="s">
        <v>7</v>
      </c>
      <c r="B6" s="19" t="s">
        <v>15</v>
      </c>
      <c r="C6" s="20"/>
      <c r="D6" s="39"/>
      <c r="E6" s="21"/>
      <c r="F6" s="21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</row>
    <row r="7" spans="1:18" s="11" customFormat="1" ht="18.75" customHeight="1">
      <c r="A7" s="17">
        <v>1</v>
      </c>
      <c r="B7" s="24" t="s">
        <v>37</v>
      </c>
      <c r="C7" s="25" t="s">
        <v>11</v>
      </c>
      <c r="D7" s="40">
        <f>SUM(E7:R7)</f>
        <v>12</v>
      </c>
      <c r="E7" s="25"/>
      <c r="F7" s="25"/>
      <c r="G7" s="26"/>
      <c r="H7" s="26"/>
      <c r="I7" s="26">
        <v>1</v>
      </c>
      <c r="J7" s="26">
        <v>11</v>
      </c>
      <c r="K7" s="26"/>
      <c r="L7" s="26"/>
      <c r="M7" s="26"/>
      <c r="N7" s="26"/>
      <c r="O7" s="26"/>
      <c r="P7" s="26"/>
      <c r="Q7" s="26"/>
      <c r="R7" s="26"/>
    </row>
    <row r="8" spans="1:18" s="11" customFormat="1" ht="18.75" customHeight="1">
      <c r="A8" s="16" t="s">
        <v>45</v>
      </c>
      <c r="B8" s="27" t="s">
        <v>29</v>
      </c>
      <c r="C8" s="25"/>
      <c r="D8" s="40"/>
      <c r="E8" s="25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s="12" customFormat="1" ht="18.75" customHeight="1">
      <c r="A9" s="17">
        <v>1</v>
      </c>
      <c r="B9" s="24" t="s">
        <v>36</v>
      </c>
      <c r="C9" s="25" t="s">
        <v>12</v>
      </c>
      <c r="D9" s="40">
        <f aca="true" t="shared" si="0" ref="D9:D16">SUM(E9:R9)</f>
        <v>25.72</v>
      </c>
      <c r="E9" s="25"/>
      <c r="F9" s="25"/>
      <c r="G9" s="26">
        <v>21.22</v>
      </c>
      <c r="H9" s="26"/>
      <c r="I9" s="26"/>
      <c r="J9" s="26"/>
      <c r="K9" s="26"/>
      <c r="L9" s="28">
        <v>4.2</v>
      </c>
      <c r="M9" s="25"/>
      <c r="N9" s="28">
        <v>0.3</v>
      </c>
      <c r="O9" s="28"/>
      <c r="P9" s="28"/>
      <c r="Q9" s="28"/>
      <c r="R9" s="28"/>
    </row>
    <row r="10" spans="1:18" s="12" customFormat="1" ht="18.75" customHeight="1">
      <c r="A10" s="17">
        <v>2</v>
      </c>
      <c r="B10" s="24" t="s">
        <v>20</v>
      </c>
      <c r="C10" s="25" t="s">
        <v>12</v>
      </c>
      <c r="D10" s="40">
        <f t="shared" si="0"/>
        <v>3458.8199999999997</v>
      </c>
      <c r="E10" s="25">
        <v>2.5</v>
      </c>
      <c r="F10" s="25"/>
      <c r="G10" s="26">
        <v>395.59</v>
      </c>
      <c r="H10" s="26">
        <v>3.83</v>
      </c>
      <c r="I10" s="26"/>
      <c r="J10" s="26">
        <v>0.3</v>
      </c>
      <c r="K10" s="26"/>
      <c r="L10" s="33">
        <v>1974.5</v>
      </c>
      <c r="M10" s="25">
        <v>56</v>
      </c>
      <c r="N10" s="28">
        <v>104.8</v>
      </c>
      <c r="O10" s="28">
        <f>33+25+6+2+80</f>
        <v>146</v>
      </c>
      <c r="P10" s="28">
        <v>775.3</v>
      </c>
      <c r="Q10" s="28"/>
      <c r="R10" s="28"/>
    </row>
    <row r="11" spans="1:18" s="13" customFormat="1" ht="18.75" customHeight="1">
      <c r="A11" s="17">
        <v>3</v>
      </c>
      <c r="B11" s="24" t="s">
        <v>38</v>
      </c>
      <c r="C11" s="25" t="s">
        <v>12</v>
      </c>
      <c r="D11" s="40">
        <f t="shared" si="0"/>
        <v>315.7</v>
      </c>
      <c r="E11" s="25">
        <v>6.5</v>
      </c>
      <c r="F11" s="25">
        <v>4</v>
      </c>
      <c r="G11" s="26">
        <v>99.85</v>
      </c>
      <c r="H11" s="26"/>
      <c r="I11" s="26"/>
      <c r="J11" s="26">
        <v>19.7</v>
      </c>
      <c r="K11" s="26">
        <v>0.5</v>
      </c>
      <c r="L11" s="34">
        <v>106.75</v>
      </c>
      <c r="M11" s="28"/>
      <c r="N11" s="28">
        <v>25.4</v>
      </c>
      <c r="O11" s="28"/>
      <c r="P11" s="28">
        <v>53</v>
      </c>
      <c r="Q11" s="28"/>
      <c r="R11" s="28"/>
    </row>
    <row r="12" spans="1:18" s="12" customFormat="1" ht="18.75" customHeight="1">
      <c r="A12" s="17">
        <v>4</v>
      </c>
      <c r="B12" s="24" t="s">
        <v>50</v>
      </c>
      <c r="C12" s="25" t="s">
        <v>12</v>
      </c>
      <c r="D12" s="40">
        <f t="shared" si="0"/>
        <v>15.4</v>
      </c>
      <c r="E12" s="25"/>
      <c r="F12" s="25"/>
      <c r="G12" s="26"/>
      <c r="H12" s="26">
        <f>15+0.4</f>
        <v>15.4</v>
      </c>
      <c r="I12" s="26"/>
      <c r="J12" s="26"/>
      <c r="K12" s="26"/>
      <c r="L12" s="28"/>
      <c r="M12" s="25"/>
      <c r="N12" s="28"/>
      <c r="O12" s="28"/>
      <c r="P12" s="28"/>
      <c r="Q12" s="28"/>
      <c r="R12" s="28"/>
    </row>
    <row r="13" spans="1:18" s="12" customFormat="1" ht="18.75" customHeight="1">
      <c r="A13" s="17">
        <v>5</v>
      </c>
      <c r="B13" s="24" t="s">
        <v>59</v>
      </c>
      <c r="C13" s="25" t="s">
        <v>12</v>
      </c>
      <c r="D13" s="40">
        <f t="shared" si="0"/>
        <v>5</v>
      </c>
      <c r="E13" s="25"/>
      <c r="F13" s="25"/>
      <c r="G13" s="26"/>
      <c r="H13" s="26">
        <v>0.5</v>
      </c>
      <c r="I13" s="26"/>
      <c r="J13" s="26"/>
      <c r="K13" s="26"/>
      <c r="L13" s="28"/>
      <c r="M13" s="25"/>
      <c r="N13" s="28"/>
      <c r="O13" s="28"/>
      <c r="P13" s="28">
        <v>4.5</v>
      </c>
      <c r="Q13" s="28"/>
      <c r="R13" s="28"/>
    </row>
    <row r="14" spans="1:18" s="12" customFormat="1" ht="18.75" customHeight="1">
      <c r="A14" s="17">
        <v>6</v>
      </c>
      <c r="B14" s="24" t="s">
        <v>77</v>
      </c>
      <c r="C14" s="25" t="s">
        <v>12</v>
      </c>
      <c r="D14" s="40">
        <f t="shared" si="0"/>
        <v>56.8</v>
      </c>
      <c r="E14" s="25"/>
      <c r="F14" s="25"/>
      <c r="G14" s="26">
        <v>56.8</v>
      </c>
      <c r="H14" s="26"/>
      <c r="I14" s="26"/>
      <c r="J14" s="26"/>
      <c r="K14" s="26"/>
      <c r="L14" s="28"/>
      <c r="M14" s="25"/>
      <c r="N14" s="28"/>
      <c r="O14" s="28"/>
      <c r="P14" s="28"/>
      <c r="Q14" s="28"/>
      <c r="R14" s="28"/>
    </row>
    <row r="15" spans="1:18" s="12" customFormat="1" ht="18.75" customHeight="1">
      <c r="A15" s="17">
        <v>7</v>
      </c>
      <c r="B15" s="24" t="s">
        <v>71</v>
      </c>
      <c r="C15" s="25" t="s">
        <v>12</v>
      </c>
      <c r="D15" s="40">
        <f t="shared" si="0"/>
        <v>3.25</v>
      </c>
      <c r="E15" s="25"/>
      <c r="F15" s="25"/>
      <c r="G15" s="26"/>
      <c r="H15" s="26">
        <v>3.25</v>
      </c>
      <c r="I15" s="26"/>
      <c r="J15" s="26"/>
      <c r="K15" s="26"/>
      <c r="L15" s="28"/>
      <c r="M15" s="25"/>
      <c r="N15" s="28"/>
      <c r="O15" s="28"/>
      <c r="P15" s="28"/>
      <c r="Q15" s="28"/>
      <c r="R15" s="28"/>
    </row>
    <row r="16" spans="1:23" ht="18.75" customHeight="1">
      <c r="A16" s="17">
        <v>8</v>
      </c>
      <c r="B16" s="24" t="s">
        <v>81</v>
      </c>
      <c r="C16" s="25" t="s">
        <v>12</v>
      </c>
      <c r="D16" s="40">
        <f t="shared" si="0"/>
        <v>118.95</v>
      </c>
      <c r="E16" s="25"/>
      <c r="F16" s="25"/>
      <c r="G16" s="26">
        <v>66.45</v>
      </c>
      <c r="H16" s="26"/>
      <c r="I16" s="26"/>
      <c r="J16" s="26"/>
      <c r="K16" s="26"/>
      <c r="L16" s="26"/>
      <c r="M16" s="26"/>
      <c r="N16" s="26">
        <v>52.5</v>
      </c>
      <c r="O16" s="26"/>
      <c r="P16" s="26"/>
      <c r="Q16" s="26"/>
      <c r="R16" s="26"/>
      <c r="T16" s="1"/>
      <c r="U16" s="1"/>
      <c r="V16" s="1"/>
      <c r="W16" s="1"/>
    </row>
    <row r="17" spans="1:18" s="11" customFormat="1" ht="18.75" customHeight="1">
      <c r="A17" s="16" t="s">
        <v>9</v>
      </c>
      <c r="B17" s="27" t="s">
        <v>78</v>
      </c>
      <c r="C17" s="35"/>
      <c r="D17" s="40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12" customFormat="1" ht="18.75" customHeight="1">
      <c r="A18" s="17">
        <v>1</v>
      </c>
      <c r="B18" s="24" t="s">
        <v>56</v>
      </c>
      <c r="C18" s="25" t="s">
        <v>18</v>
      </c>
      <c r="D18" s="40">
        <f>SUM(E18:R18)</f>
        <v>270</v>
      </c>
      <c r="E18" s="25"/>
      <c r="F18" s="25"/>
      <c r="G18" s="26">
        <v>200</v>
      </c>
      <c r="H18" s="26"/>
      <c r="I18" s="26"/>
      <c r="J18" s="26">
        <v>70</v>
      </c>
      <c r="K18" s="26"/>
      <c r="L18" s="26"/>
      <c r="M18" s="26"/>
      <c r="N18" s="26"/>
      <c r="O18" s="26"/>
      <c r="P18" s="26"/>
      <c r="Q18" s="26"/>
      <c r="R18" s="26"/>
    </row>
    <row r="19" spans="1:18" s="12" customFormat="1" ht="18.75" customHeight="1">
      <c r="A19" s="16" t="s">
        <v>10</v>
      </c>
      <c r="B19" s="27" t="s">
        <v>17</v>
      </c>
      <c r="C19" s="25"/>
      <c r="D19" s="40"/>
      <c r="E19" s="25"/>
      <c r="F19" s="25"/>
      <c r="G19" s="26"/>
      <c r="H19" s="26"/>
      <c r="I19" s="26"/>
      <c r="J19" s="26"/>
      <c r="K19" s="26"/>
      <c r="L19" s="28"/>
      <c r="M19" s="28"/>
      <c r="N19" s="28"/>
      <c r="O19" s="28"/>
      <c r="P19" s="28"/>
      <c r="Q19" s="28"/>
      <c r="R19" s="28"/>
    </row>
    <row r="20" spans="1:18" s="12" customFormat="1" ht="18.75" customHeight="1">
      <c r="A20" s="17">
        <v>1</v>
      </c>
      <c r="B20" s="24" t="s">
        <v>42</v>
      </c>
      <c r="C20" s="25" t="s">
        <v>12</v>
      </c>
      <c r="D20" s="40">
        <f>SUM(E20:R20)</f>
        <v>448.74</v>
      </c>
      <c r="E20" s="25"/>
      <c r="F20" s="25"/>
      <c r="G20" s="26">
        <v>209.84</v>
      </c>
      <c r="H20" s="26">
        <v>0.5</v>
      </c>
      <c r="I20" s="26"/>
      <c r="J20" s="26"/>
      <c r="K20" s="26"/>
      <c r="L20" s="28">
        <v>207.5</v>
      </c>
      <c r="M20" s="28"/>
      <c r="N20" s="28">
        <v>20.4</v>
      </c>
      <c r="O20" s="28"/>
      <c r="P20" s="28">
        <v>10.5</v>
      </c>
      <c r="Q20" s="28"/>
      <c r="R20" s="28"/>
    </row>
    <row r="21" spans="1:18" s="12" customFormat="1" ht="18.75" customHeight="1">
      <c r="A21" s="16" t="s">
        <v>13</v>
      </c>
      <c r="B21" s="27" t="s">
        <v>51</v>
      </c>
      <c r="C21" s="25"/>
      <c r="D21" s="40"/>
      <c r="E21" s="25"/>
      <c r="F21" s="25"/>
      <c r="G21" s="26"/>
      <c r="H21" s="26"/>
      <c r="I21" s="26"/>
      <c r="J21" s="26"/>
      <c r="K21" s="26"/>
      <c r="L21" s="28"/>
      <c r="M21" s="28"/>
      <c r="N21" s="28"/>
      <c r="O21" s="28"/>
      <c r="P21" s="28"/>
      <c r="Q21" s="28"/>
      <c r="R21" s="28"/>
    </row>
    <row r="22" spans="1:18" s="12" customFormat="1" ht="18.75" customHeight="1">
      <c r="A22" s="17">
        <v>1</v>
      </c>
      <c r="B22" s="24" t="s">
        <v>76</v>
      </c>
      <c r="C22" s="25" t="s">
        <v>52</v>
      </c>
      <c r="D22" s="42">
        <f>SUM(E22:R22)</f>
        <v>5885</v>
      </c>
      <c r="E22" s="29"/>
      <c r="F22" s="29"/>
      <c r="G22" s="28">
        <v>5306</v>
      </c>
      <c r="H22" s="28"/>
      <c r="I22" s="28"/>
      <c r="J22" s="28"/>
      <c r="K22" s="28"/>
      <c r="L22" s="28">
        <f>105+474</f>
        <v>579</v>
      </c>
      <c r="M22" s="28"/>
      <c r="N22" s="28"/>
      <c r="O22" s="28"/>
      <c r="P22" s="28"/>
      <c r="Q22" s="28"/>
      <c r="R22" s="28"/>
    </row>
    <row r="23" spans="1:18" s="12" customFormat="1" ht="18.75" customHeight="1">
      <c r="A23" s="17">
        <v>2</v>
      </c>
      <c r="B23" s="24" t="s">
        <v>75</v>
      </c>
      <c r="C23" s="25" t="s">
        <v>52</v>
      </c>
      <c r="D23" s="42">
        <f>SUM(E23:R23)</f>
        <v>23</v>
      </c>
      <c r="E23" s="29"/>
      <c r="F23" s="29"/>
      <c r="G23" s="28"/>
      <c r="H23" s="28"/>
      <c r="I23" s="28"/>
      <c r="J23" s="28"/>
      <c r="K23" s="28"/>
      <c r="L23" s="49">
        <v>23</v>
      </c>
      <c r="M23" s="28"/>
      <c r="N23" s="28"/>
      <c r="O23" s="28"/>
      <c r="P23" s="28"/>
      <c r="Q23" s="28"/>
      <c r="R23" s="28"/>
    </row>
    <row r="24" spans="1:18" s="12" customFormat="1" ht="18.75" customHeight="1">
      <c r="A24" s="37" t="s">
        <v>33</v>
      </c>
      <c r="B24" s="26" t="s">
        <v>79</v>
      </c>
      <c r="C24" s="25"/>
      <c r="D24" s="43">
        <f>SUM(E24:R24)</f>
        <v>1</v>
      </c>
      <c r="E24" s="29"/>
      <c r="F24" s="29"/>
      <c r="G24" s="28"/>
      <c r="H24" s="28"/>
      <c r="I24" s="28"/>
      <c r="J24" s="28"/>
      <c r="K24" s="28"/>
      <c r="L24" s="28">
        <v>1</v>
      </c>
      <c r="M24" s="28"/>
      <c r="N24" s="28"/>
      <c r="O24" s="28"/>
      <c r="P24" s="28"/>
      <c r="Q24" s="28"/>
      <c r="R24" s="28"/>
    </row>
    <row r="25" spans="1:18" s="12" customFormat="1" ht="18.75" customHeight="1">
      <c r="A25" s="37" t="s">
        <v>34</v>
      </c>
      <c r="B25" s="26" t="s">
        <v>80</v>
      </c>
      <c r="C25" s="25"/>
      <c r="D25" s="43">
        <f>SUM(E25:R25)</f>
        <v>22</v>
      </c>
      <c r="E25" s="29"/>
      <c r="F25" s="29"/>
      <c r="G25" s="28"/>
      <c r="H25" s="28"/>
      <c r="I25" s="28"/>
      <c r="J25" s="28"/>
      <c r="K25" s="28"/>
      <c r="L25" s="28">
        <v>22</v>
      </c>
      <c r="M25" s="28"/>
      <c r="N25" s="28"/>
      <c r="O25" s="28"/>
      <c r="P25" s="28"/>
      <c r="Q25" s="28"/>
      <c r="R25" s="28"/>
    </row>
    <row r="26" spans="1:18" s="11" customFormat="1" ht="18.75" customHeight="1">
      <c r="A26" s="16" t="s">
        <v>14</v>
      </c>
      <c r="B26" s="27" t="s">
        <v>16</v>
      </c>
      <c r="C26" s="25"/>
      <c r="D26" s="40"/>
      <c r="E26" s="25"/>
      <c r="F26" s="25"/>
      <c r="G26" s="26"/>
      <c r="H26" s="26"/>
      <c r="I26" s="26"/>
      <c r="J26" s="26"/>
      <c r="K26" s="26"/>
      <c r="L26" s="28"/>
      <c r="M26" s="28"/>
      <c r="N26" s="28"/>
      <c r="O26" s="28"/>
      <c r="P26" s="28"/>
      <c r="Q26" s="28"/>
      <c r="R26" s="28"/>
    </row>
    <row r="27" spans="1:18" s="1" customFormat="1" ht="18.75" customHeight="1">
      <c r="A27" s="17">
        <v>1</v>
      </c>
      <c r="B27" s="24" t="s">
        <v>65</v>
      </c>
      <c r="C27" s="25"/>
      <c r="D27" s="41"/>
      <c r="E27" s="25"/>
      <c r="F27" s="25"/>
      <c r="G27" s="26"/>
      <c r="H27" s="26"/>
      <c r="I27" s="26"/>
      <c r="J27" s="26"/>
      <c r="K27" s="26"/>
      <c r="L27" s="28"/>
      <c r="M27" s="28"/>
      <c r="N27" s="28"/>
      <c r="O27" s="28"/>
      <c r="P27" s="28"/>
      <c r="Q27" s="28"/>
      <c r="R27" s="28"/>
    </row>
    <row r="28" spans="1:18" s="1" customFormat="1" ht="18.75" customHeight="1">
      <c r="A28" s="17" t="s">
        <v>30</v>
      </c>
      <c r="B28" s="24" t="s">
        <v>61</v>
      </c>
      <c r="C28" s="25" t="s">
        <v>18</v>
      </c>
      <c r="D28" s="40">
        <v>20</v>
      </c>
      <c r="E28" s="25"/>
      <c r="F28" s="25"/>
      <c r="G28" s="26"/>
      <c r="H28" s="26"/>
      <c r="I28" s="26"/>
      <c r="J28" s="26"/>
      <c r="K28" s="26"/>
      <c r="L28" s="28"/>
      <c r="M28" s="28"/>
      <c r="N28" s="28"/>
      <c r="O28" s="28"/>
      <c r="P28" s="28"/>
      <c r="Q28" s="28"/>
      <c r="R28" s="28"/>
    </row>
    <row r="29" spans="1:18" s="1" customFormat="1" ht="18.75" customHeight="1">
      <c r="A29" s="17" t="s">
        <v>67</v>
      </c>
      <c r="B29" s="24" t="s">
        <v>62</v>
      </c>
      <c r="C29" s="25" t="s">
        <v>63</v>
      </c>
      <c r="D29" s="40">
        <f>SUM(E29:R29)</f>
        <v>363</v>
      </c>
      <c r="E29" s="25"/>
      <c r="F29" s="25"/>
      <c r="G29" s="26"/>
      <c r="H29" s="26"/>
      <c r="I29" s="26"/>
      <c r="J29" s="26"/>
      <c r="K29" s="26"/>
      <c r="L29" s="28"/>
      <c r="M29" s="28"/>
      <c r="N29" s="28"/>
      <c r="O29" s="28"/>
      <c r="P29" s="28"/>
      <c r="Q29" s="28">
        <v>363</v>
      </c>
      <c r="R29" s="28"/>
    </row>
    <row r="30" spans="1:18" s="1" customFormat="1" ht="18.75" customHeight="1">
      <c r="A30" s="17">
        <v>2</v>
      </c>
      <c r="B30" s="24" t="s">
        <v>64</v>
      </c>
      <c r="C30" s="25"/>
      <c r="D30" s="41"/>
      <c r="E30" s="25"/>
      <c r="F30" s="25"/>
      <c r="G30" s="26"/>
      <c r="H30" s="26"/>
      <c r="I30" s="26"/>
      <c r="J30" s="26"/>
      <c r="K30" s="26"/>
      <c r="L30" s="28"/>
      <c r="M30" s="28"/>
      <c r="N30" s="28"/>
      <c r="O30" s="28"/>
      <c r="P30" s="28"/>
      <c r="Q30" s="28"/>
      <c r="R30" s="28"/>
    </row>
    <row r="31" spans="1:18" s="1" customFormat="1" ht="18.75" customHeight="1">
      <c r="A31" s="17" t="s">
        <v>33</v>
      </c>
      <c r="B31" s="24" t="s">
        <v>62</v>
      </c>
      <c r="C31" s="25" t="s">
        <v>63</v>
      </c>
      <c r="D31" s="40">
        <v>530</v>
      </c>
      <c r="E31" s="25"/>
      <c r="F31" s="25"/>
      <c r="G31" s="26"/>
      <c r="H31" s="26"/>
      <c r="I31" s="26"/>
      <c r="J31" s="26"/>
      <c r="K31" s="26"/>
      <c r="L31" s="28"/>
      <c r="M31" s="28"/>
      <c r="N31" s="28"/>
      <c r="O31" s="28"/>
      <c r="P31" s="28"/>
      <c r="Q31" s="28"/>
      <c r="R31" s="28"/>
    </row>
    <row r="32" spans="1:18" s="1" customFormat="1" ht="18.75" customHeight="1">
      <c r="A32" s="17" t="s">
        <v>34</v>
      </c>
      <c r="B32" s="24" t="s">
        <v>66</v>
      </c>
      <c r="C32" s="25" t="s">
        <v>63</v>
      </c>
      <c r="D32" s="40">
        <v>50</v>
      </c>
      <c r="E32" s="25"/>
      <c r="F32" s="25"/>
      <c r="G32" s="26"/>
      <c r="H32" s="26"/>
      <c r="I32" s="26"/>
      <c r="J32" s="26"/>
      <c r="K32" s="26"/>
      <c r="L32" s="28"/>
      <c r="M32" s="28"/>
      <c r="N32" s="28"/>
      <c r="O32" s="28"/>
      <c r="P32" s="28"/>
      <c r="Q32" s="28"/>
      <c r="R32" s="28"/>
    </row>
    <row r="33" spans="1:18" s="11" customFormat="1" ht="18.75" customHeight="1">
      <c r="A33" s="17" t="s">
        <v>68</v>
      </c>
      <c r="B33" s="24" t="s">
        <v>53</v>
      </c>
      <c r="C33" s="25" t="s">
        <v>11</v>
      </c>
      <c r="D33" s="40">
        <f>SUM(E33:R33)</f>
        <v>3</v>
      </c>
      <c r="E33" s="25"/>
      <c r="F33" s="25"/>
      <c r="G33" s="26"/>
      <c r="H33" s="26"/>
      <c r="I33" s="26"/>
      <c r="J33" s="26">
        <v>3</v>
      </c>
      <c r="K33" s="26"/>
      <c r="L33" s="28"/>
      <c r="M33" s="28"/>
      <c r="N33" s="28"/>
      <c r="O33" s="28"/>
      <c r="P33" s="28"/>
      <c r="Q33" s="28"/>
      <c r="R33" s="28"/>
    </row>
    <row r="34" spans="1:18" s="12" customFormat="1" ht="18.75" customHeight="1">
      <c r="A34" s="16" t="s">
        <v>54</v>
      </c>
      <c r="B34" s="27" t="s">
        <v>26</v>
      </c>
      <c r="C34" s="25"/>
      <c r="D34" s="40"/>
      <c r="E34" s="25"/>
      <c r="F34" s="25"/>
      <c r="G34" s="26"/>
      <c r="H34" s="26"/>
      <c r="I34" s="26"/>
      <c r="J34" s="26"/>
      <c r="K34" s="26"/>
      <c r="L34" s="28"/>
      <c r="M34" s="28"/>
      <c r="N34" s="28"/>
      <c r="O34" s="28"/>
      <c r="P34" s="28"/>
      <c r="Q34" s="28"/>
      <c r="R34" s="28"/>
    </row>
    <row r="35" spans="1:23" ht="18.75" customHeight="1">
      <c r="A35" s="18">
        <v>1</v>
      </c>
      <c r="B35" s="24" t="s">
        <v>35</v>
      </c>
      <c r="C35" s="25" t="s">
        <v>18</v>
      </c>
      <c r="D35" s="40">
        <f>SUM(E35:R35)</f>
        <v>55</v>
      </c>
      <c r="E35" s="25"/>
      <c r="F35" s="25"/>
      <c r="G35" s="26">
        <v>35</v>
      </c>
      <c r="H35" s="26"/>
      <c r="I35" s="26"/>
      <c r="J35" s="26"/>
      <c r="K35" s="26"/>
      <c r="L35" s="28">
        <v>20</v>
      </c>
      <c r="M35" s="28"/>
      <c r="N35" s="28"/>
      <c r="O35" s="28"/>
      <c r="P35" s="28"/>
      <c r="Q35" s="28"/>
      <c r="R35" s="28"/>
      <c r="T35" s="1"/>
      <c r="U35" s="1"/>
      <c r="V35" s="1"/>
      <c r="W35" s="1"/>
    </row>
    <row r="36" spans="1:23" ht="15">
      <c r="A36" s="54">
        <v>2</v>
      </c>
      <c r="B36" s="50" t="s">
        <v>72</v>
      </c>
      <c r="C36" s="30" t="s">
        <v>11</v>
      </c>
      <c r="D36" s="53">
        <f>SUM(E36:R36)</f>
        <v>7</v>
      </c>
      <c r="E36" s="30"/>
      <c r="F36" s="30"/>
      <c r="G36" s="31"/>
      <c r="H36" s="50">
        <f>6+1</f>
        <v>7</v>
      </c>
      <c r="I36" s="31"/>
      <c r="J36" s="31"/>
      <c r="K36" s="31"/>
      <c r="L36" s="32"/>
      <c r="M36" s="32"/>
      <c r="N36" s="32"/>
      <c r="O36" s="32"/>
      <c r="P36" s="32"/>
      <c r="Q36" s="32"/>
      <c r="R36" s="32"/>
      <c r="T36" s="1"/>
      <c r="U36" s="1"/>
      <c r="V36" s="1"/>
      <c r="W36" s="1"/>
    </row>
    <row r="37" spans="20:23" ht="12.75">
      <c r="T37" s="1"/>
      <c r="U37" s="1"/>
      <c r="V37" s="1"/>
      <c r="W37" s="1"/>
    </row>
    <row r="38" spans="20:23" ht="12.75">
      <c r="T38" s="1"/>
      <c r="U38" s="1"/>
      <c r="V38" s="1"/>
      <c r="W38" s="1"/>
    </row>
    <row r="39" spans="20:23" ht="12.75">
      <c r="T39" s="1"/>
      <c r="U39" s="1"/>
      <c r="V39" s="1"/>
      <c r="W39" s="1"/>
    </row>
    <row r="40" spans="20:23" ht="12.75">
      <c r="T40" s="1"/>
      <c r="U40" s="1"/>
      <c r="V40" s="1"/>
      <c r="W40" s="1"/>
    </row>
    <row r="41" spans="20:23" ht="12.75">
      <c r="T41" s="1"/>
      <c r="U41" s="1"/>
      <c r="V41" s="1"/>
      <c r="W41" s="1"/>
    </row>
    <row r="42" spans="20:23" ht="12.75">
      <c r="T42" s="1"/>
      <c r="U42" s="1"/>
      <c r="V42" s="1"/>
      <c r="W42" s="1"/>
    </row>
    <row r="43" spans="20:23" ht="12.75">
      <c r="T43" s="1"/>
      <c r="U43" s="1"/>
      <c r="V43" s="1"/>
      <c r="W43" s="1"/>
    </row>
    <row r="44" spans="20:23" ht="12.75">
      <c r="T44" s="1"/>
      <c r="U44" s="1"/>
      <c r="V44" s="1"/>
      <c r="W44" s="1"/>
    </row>
    <row r="45" spans="20:23" ht="12.75">
      <c r="T45" s="1"/>
      <c r="U45" s="1"/>
      <c r="V45" s="1"/>
      <c r="W45" s="1"/>
    </row>
    <row r="46" spans="20:23" ht="12.75">
      <c r="T46" s="1"/>
      <c r="U46" s="1"/>
      <c r="V46" s="1"/>
      <c r="W46" s="1"/>
    </row>
    <row r="47" spans="20:23" ht="12.75">
      <c r="T47" s="1"/>
      <c r="U47" s="1"/>
      <c r="V47" s="1"/>
      <c r="W47" s="1"/>
    </row>
    <row r="48" spans="20:23" ht="12.75">
      <c r="T48" s="1"/>
      <c r="U48" s="1"/>
      <c r="V48" s="1"/>
      <c r="W48" s="1"/>
    </row>
    <row r="49" spans="20:23" ht="12.75">
      <c r="T49" s="1"/>
      <c r="U49" s="1"/>
      <c r="V49" s="1"/>
      <c r="W49" s="1"/>
    </row>
    <row r="50" spans="20:23" ht="12.75">
      <c r="T50" s="1"/>
      <c r="U50" s="1"/>
      <c r="V50" s="1"/>
      <c r="W50" s="1"/>
    </row>
    <row r="51" spans="20:23" ht="12.75">
      <c r="T51" s="1"/>
      <c r="U51" s="1"/>
      <c r="V51" s="1"/>
      <c r="W51" s="1"/>
    </row>
    <row r="52" spans="20:23" ht="12.75">
      <c r="T52" s="1"/>
      <c r="U52" s="1"/>
      <c r="V52" s="1"/>
      <c r="W52" s="1"/>
    </row>
    <row r="53" spans="20:23" ht="12.75">
      <c r="T53" s="1"/>
      <c r="U53" s="1"/>
      <c r="V53" s="1"/>
      <c r="W53" s="1"/>
    </row>
    <row r="54" spans="20:23" ht="12.75">
      <c r="T54" s="1"/>
      <c r="U54" s="1"/>
      <c r="V54" s="1"/>
      <c r="W54" s="1"/>
    </row>
    <row r="55" spans="20:23" ht="12.75">
      <c r="T55" s="1"/>
      <c r="U55" s="1"/>
      <c r="V55" s="1"/>
      <c r="W55" s="1"/>
    </row>
    <row r="56" spans="20:23" ht="12.75">
      <c r="T56" s="1"/>
      <c r="U56" s="1"/>
      <c r="V56" s="1"/>
      <c r="W56" s="1"/>
    </row>
    <row r="57" spans="20:23" ht="12.75">
      <c r="T57" s="1"/>
      <c r="U57" s="1"/>
      <c r="V57" s="1"/>
      <c r="W57" s="1"/>
    </row>
    <row r="58" spans="20:23" ht="12.75">
      <c r="T58" s="1"/>
      <c r="U58" s="1"/>
      <c r="V58" s="1"/>
      <c r="W58" s="1"/>
    </row>
    <row r="59" spans="20:23" ht="12.75">
      <c r="T59" s="1"/>
      <c r="U59" s="1"/>
      <c r="V59" s="1"/>
      <c r="W59" s="1"/>
    </row>
    <row r="60" spans="20:23" ht="12.75">
      <c r="T60" s="1"/>
      <c r="U60" s="1"/>
      <c r="V60" s="1"/>
      <c r="W60" s="1"/>
    </row>
    <row r="61" spans="20:23" ht="12.75">
      <c r="T61" s="1"/>
      <c r="U61" s="1"/>
      <c r="V61" s="1"/>
      <c r="W61" s="1"/>
    </row>
    <row r="62" spans="20:23" ht="12.75">
      <c r="T62" s="1"/>
      <c r="U62" s="1"/>
      <c r="V62" s="1"/>
      <c r="W62" s="1"/>
    </row>
    <row r="63" spans="20:23" ht="12.75">
      <c r="T63" s="1"/>
      <c r="U63" s="1"/>
      <c r="V63" s="1"/>
      <c r="W63" s="1"/>
    </row>
    <row r="64" spans="20:23" ht="12.75">
      <c r="T64" s="1"/>
      <c r="U64" s="1"/>
      <c r="V64" s="1"/>
      <c r="W64" s="1"/>
    </row>
    <row r="65" spans="20:23" ht="12.75">
      <c r="T65" s="1"/>
      <c r="U65" s="1"/>
      <c r="V65" s="1"/>
      <c r="W65" s="1"/>
    </row>
    <row r="66" spans="20:23" ht="12.75">
      <c r="T66" s="1"/>
      <c r="U66" s="1"/>
      <c r="V66" s="1"/>
      <c r="W66" s="1"/>
    </row>
    <row r="67" spans="20:23" ht="12.75">
      <c r="T67" s="1"/>
      <c r="U67" s="1"/>
      <c r="V67" s="1"/>
      <c r="W67" s="1"/>
    </row>
    <row r="68" spans="20:23" ht="12.75">
      <c r="T68" s="1"/>
      <c r="U68" s="1"/>
      <c r="V68" s="1"/>
      <c r="W68" s="1"/>
    </row>
    <row r="69" spans="20:23" ht="12.75">
      <c r="T69" s="1"/>
      <c r="U69" s="1"/>
      <c r="V69" s="1"/>
      <c r="W69" s="1"/>
    </row>
    <row r="70" spans="20:23" ht="12.75">
      <c r="T70" s="1"/>
      <c r="U70" s="1"/>
      <c r="V70" s="1"/>
      <c r="W70" s="1"/>
    </row>
    <row r="71" spans="20:23" ht="12.75">
      <c r="T71" s="1"/>
      <c r="U71" s="1"/>
      <c r="V71" s="1"/>
      <c r="W71" s="1"/>
    </row>
    <row r="72" spans="20:23" ht="12.75">
      <c r="T72" s="1"/>
      <c r="U72" s="1"/>
      <c r="V72" s="1"/>
      <c r="W72" s="1"/>
    </row>
    <row r="73" spans="20:23" ht="12.75">
      <c r="T73" s="1"/>
      <c r="U73" s="1"/>
      <c r="V73" s="1"/>
      <c r="W73" s="1"/>
    </row>
  </sheetData>
  <sheetProtection/>
  <mergeCells count="5">
    <mergeCell ref="A1:R1"/>
    <mergeCell ref="A2:R2"/>
    <mergeCell ref="A3:R3"/>
    <mergeCell ref="A4:A5"/>
    <mergeCell ref="C4:C5"/>
  </mergeCells>
  <printOptions horizontalCentered="1"/>
  <pageMargins left="0.236220472440945" right="0.236220472440945" top="0.551181102362205" bottom="0.551181102362205" header="0.354330708661417" footer="0.31496062992126"/>
  <pageSetup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nguyenminh8x</dc:creator>
  <cp:keywords/>
  <dc:description/>
  <cp:lastModifiedBy>ctyminhanh</cp:lastModifiedBy>
  <cp:lastPrinted>2022-05-25T15:20:50Z</cp:lastPrinted>
  <dcterms:created xsi:type="dcterms:W3CDTF">2019-08-03T04:13:55Z</dcterms:created>
  <dcterms:modified xsi:type="dcterms:W3CDTF">2022-05-25T15:23:55Z</dcterms:modified>
  <cp:category/>
  <cp:version/>
  <cp:contentType/>
  <cp:contentStatus/>
</cp:coreProperties>
</file>